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PARTO" sheetId="1" r:id="rId1"/>
    <sheet name="Foglio2" sheetId="2" r:id="rId2"/>
    <sheet name="Foglio3" sheetId="3" r:id="rId3"/>
  </sheets>
  <definedNames>
    <definedName name="_xlnm.Print_Area" localSheetId="0">'RIPARTO'!$A$1:$G$43</definedName>
  </definedNames>
  <calcPr fullCalcOnLoad="1"/>
</workbook>
</file>

<file path=xl/sharedStrings.xml><?xml version="1.0" encoding="utf-8"?>
<sst xmlns="http://schemas.openxmlformats.org/spreadsheetml/2006/main" count="46" uniqueCount="46">
  <si>
    <t>Padova</t>
  </si>
  <si>
    <t>POPOLAZIONE</t>
  </si>
  <si>
    <t>Rovigo</t>
  </si>
  <si>
    <t>Treviso</t>
  </si>
  <si>
    <t>Verona</t>
  </si>
  <si>
    <t>Venezia</t>
  </si>
  <si>
    <t>PD: Cadoneghe</t>
  </si>
  <si>
    <t>PD: Noventa Padovana</t>
  </si>
  <si>
    <t>RO: Castelnovo</t>
  </si>
  <si>
    <t>RO: Melara</t>
  </si>
  <si>
    <t>RO: Adria</t>
  </si>
  <si>
    <t>TV: Castelfranco Veneto</t>
  </si>
  <si>
    <t>TV: Vittorio Veneto</t>
  </si>
  <si>
    <t>TV: Montebelluna</t>
  </si>
  <si>
    <t>TV: Mogliano Veneto</t>
  </si>
  <si>
    <t>TV: Conegliano</t>
  </si>
  <si>
    <t>VR: Legnago</t>
  </si>
  <si>
    <t>VR: S. Giovanni Lupatoto</t>
  </si>
  <si>
    <t>VR: Castel d'Azzano</t>
  </si>
  <si>
    <t>VR: Villafranca</t>
  </si>
  <si>
    <t>VE: Chioggia</t>
  </si>
  <si>
    <t>VE: Spinea</t>
  </si>
  <si>
    <t>VE: Mirano</t>
  </si>
  <si>
    <t>VE: Jesolo</t>
  </si>
  <si>
    <t>VE: Portogruaro</t>
  </si>
  <si>
    <t>VE: S. Donà di Piave</t>
  </si>
  <si>
    <t>VE: Mira</t>
  </si>
  <si>
    <t>Euro</t>
  </si>
  <si>
    <t>COMUNI CAPOLUOGO</t>
  </si>
  <si>
    <t>COMUNI A RISCHIO PM10</t>
  </si>
  <si>
    <t>Tot. abitanti Comuni a rischio PM10</t>
  </si>
  <si>
    <t>Vicenza</t>
  </si>
  <si>
    <t>Belluno</t>
  </si>
  <si>
    <t>BL: Feltre</t>
  </si>
  <si>
    <t>VI: Arzignano</t>
  </si>
  <si>
    <t>VI: Montecchio Maggiore</t>
  </si>
  <si>
    <t>VI: Valdagno</t>
  </si>
  <si>
    <t>VI: Bassano</t>
  </si>
  <si>
    <t>VI: Schio</t>
  </si>
  <si>
    <t>CONTRIBUTO ANNO 2004</t>
  </si>
  <si>
    <t>% CONTRIBUTO CALCOLATO SU POPOLAZIONE</t>
  </si>
  <si>
    <t>Tot. abitanti Comuni capoluogo</t>
  </si>
  <si>
    <t>BICICLETTE FINANZIABILI</t>
  </si>
  <si>
    <t>nr.</t>
  </si>
  <si>
    <t>Totale generale</t>
  </si>
  <si>
    <t>ASSEGNAZIONE CONTRIBUTO ATTUALE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</si>
</sst>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1" fontId="0" fillId="0" borderId="0" xfId="16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right"/>
    </xf>
    <xf numFmtId="41" fontId="4" fillId="0" borderId="0" xfId="16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41" fontId="0" fillId="0" borderId="2" xfId="16" applyBorder="1" applyAlignment="1">
      <alignment/>
    </xf>
    <xf numFmtId="10" fontId="0" fillId="0" borderId="2" xfId="17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41" fontId="0" fillId="0" borderId="5" xfId="16" applyBorder="1" applyAlignment="1">
      <alignment/>
    </xf>
    <xf numFmtId="10" fontId="0" fillId="0" borderId="5" xfId="17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right"/>
    </xf>
    <xf numFmtId="41" fontId="4" fillId="0" borderId="8" xfId="16" applyFont="1" applyBorder="1" applyAlignment="1">
      <alignment/>
    </xf>
    <xf numFmtId="10" fontId="4" fillId="0" borderId="8" xfId="16" applyNumberFormat="1" applyFont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41" fontId="0" fillId="0" borderId="10" xfId="16" applyBorder="1" applyAlignment="1">
      <alignment/>
    </xf>
    <xf numFmtId="10" fontId="0" fillId="0" borderId="10" xfId="17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1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0" fontId="0" fillId="0" borderId="3" xfId="17" applyNumberFormat="1" applyBorder="1" applyAlignment="1">
      <alignment horizontal="right"/>
    </xf>
    <xf numFmtId="10" fontId="0" fillId="0" borderId="6" xfId="17" applyNumberFormat="1" applyBorder="1" applyAlignment="1">
      <alignment horizontal="right"/>
    </xf>
    <xf numFmtId="0" fontId="3" fillId="0" borderId="7" xfId="0" applyFont="1" applyBorder="1" applyAlignment="1">
      <alignment horizontal="right" wrapText="1"/>
    </xf>
    <xf numFmtId="164" fontId="4" fillId="0" borderId="12" xfId="16" applyNumberFormat="1" applyFont="1" applyBorder="1" applyAlignment="1">
      <alignment horizontal="center"/>
    </xf>
    <xf numFmtId="3" fontId="4" fillId="0" borderId="9" xfId="16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9" fontId="1" fillId="0" borderId="9" xfId="17" applyFont="1" applyBorder="1" applyAlignment="1">
      <alignment horizontal="right"/>
    </xf>
    <xf numFmtId="10" fontId="0" fillId="0" borderId="11" xfId="17" applyNumberFormat="1" applyBorder="1" applyAlignment="1">
      <alignment horizontal="right"/>
    </xf>
    <xf numFmtId="164" fontId="4" fillId="0" borderId="9" xfId="16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16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workbookViewId="0" topLeftCell="A1">
      <selection activeCell="J17" sqref="J17"/>
    </sheetView>
  </sheetViews>
  <sheetFormatPr defaultColWidth="9.140625" defaultRowHeight="12.75"/>
  <cols>
    <col min="1" max="1" width="30.28125" style="8" customWidth="1"/>
    <col min="2" max="2" width="15.140625" style="9" customWidth="1"/>
    <col min="3" max="3" width="14.421875" style="8" customWidth="1"/>
    <col min="4" max="4" width="12.28125" style="8" customWidth="1"/>
    <col min="5" max="5" width="3.8515625" style="8" customWidth="1"/>
    <col min="6" max="6" width="13.8515625" style="1" customWidth="1"/>
    <col min="7" max="7" width="11.140625" style="1" customWidth="1"/>
    <col min="8" max="10" width="9.140625" style="2" customWidth="1"/>
    <col min="12" max="16384" width="9.140625" style="2" customWidth="1"/>
  </cols>
  <sheetData>
    <row r="1" spans="2:7" s="3" customFormat="1" ht="36">
      <c r="B1" s="3" t="s">
        <v>1</v>
      </c>
      <c r="C1" s="3" t="s">
        <v>40</v>
      </c>
      <c r="D1" s="3" t="s">
        <v>39</v>
      </c>
      <c r="F1" s="3" t="s">
        <v>45</v>
      </c>
      <c r="G1" s="3" t="s">
        <v>42</v>
      </c>
    </row>
    <row r="2" spans="1:7" s="4" customFormat="1" ht="12.75" customHeight="1">
      <c r="A2" s="11" t="s">
        <v>28</v>
      </c>
      <c r="F2" s="5" t="s">
        <v>27</v>
      </c>
      <c r="G2" s="5" t="s">
        <v>43</v>
      </c>
    </row>
    <row r="3" spans="1:7" ht="17.25" customHeight="1">
      <c r="A3" s="15" t="s">
        <v>0</v>
      </c>
      <c r="B3" s="16">
        <v>203350</v>
      </c>
      <c r="C3" s="17">
        <f>B3/$B$10</f>
        <v>0.20706178964110647</v>
      </c>
      <c r="D3" s="18">
        <v>70000</v>
      </c>
      <c r="E3" s="14"/>
      <c r="F3" s="31">
        <v>80000</v>
      </c>
      <c r="G3" s="32">
        <f>F3/250</f>
        <v>320</v>
      </c>
    </row>
    <row r="4" spans="1:7" ht="17.25" customHeight="1">
      <c r="A4" s="19" t="s">
        <v>2</v>
      </c>
      <c r="B4" s="20">
        <v>48179</v>
      </c>
      <c r="C4" s="21">
        <f aca="true" t="shared" si="0" ref="C4:C9">B4/$B$10</f>
        <v>0.049058421259497755</v>
      </c>
      <c r="D4" s="22">
        <v>16000</v>
      </c>
      <c r="E4" s="14"/>
      <c r="F4" s="33">
        <v>30000</v>
      </c>
      <c r="G4" s="34">
        <f aca="true" t="shared" si="1" ref="G4:G9">F4/250</f>
        <v>120</v>
      </c>
    </row>
    <row r="5" spans="1:7" ht="17.25" customHeight="1">
      <c r="A5" s="19" t="s">
        <v>3</v>
      </c>
      <c r="B5" s="20">
        <v>79875</v>
      </c>
      <c r="C5" s="21">
        <f t="shared" si="0"/>
        <v>0.08133297490820447</v>
      </c>
      <c r="D5" s="22">
        <v>75000</v>
      </c>
      <c r="E5" s="14"/>
      <c r="F5" s="33">
        <v>70000</v>
      </c>
      <c r="G5" s="34">
        <f t="shared" si="1"/>
        <v>280</v>
      </c>
    </row>
    <row r="6" spans="1:7" ht="17.25" customHeight="1">
      <c r="A6" s="19" t="s">
        <v>4</v>
      </c>
      <c r="B6" s="20">
        <v>243474</v>
      </c>
      <c r="C6" s="21">
        <f t="shared" si="0"/>
        <v>0.24791818131831206</v>
      </c>
      <c r="D6" s="22">
        <v>68000</v>
      </c>
      <c r="E6" s="14"/>
      <c r="F6" s="33">
        <v>80000</v>
      </c>
      <c r="G6" s="34">
        <f t="shared" si="1"/>
        <v>320</v>
      </c>
    </row>
    <row r="7" spans="1:7" ht="17.25" customHeight="1">
      <c r="A7" s="19" t="s">
        <v>5</v>
      </c>
      <c r="B7" s="20">
        <v>266181</v>
      </c>
      <c r="C7" s="21">
        <f t="shared" si="0"/>
        <v>0.27103965688939935</v>
      </c>
      <c r="D7" s="22">
        <v>71000</v>
      </c>
      <c r="E7" s="14"/>
      <c r="F7" s="33">
        <v>80000</v>
      </c>
      <c r="G7" s="34">
        <f t="shared" si="1"/>
        <v>320</v>
      </c>
    </row>
    <row r="8" spans="1:7" ht="17.25" customHeight="1">
      <c r="A8" s="19" t="s">
        <v>31</v>
      </c>
      <c r="B8" s="20">
        <v>106069</v>
      </c>
      <c r="C8" s="21">
        <f t="shared" si="0"/>
        <v>0.1080050994120606</v>
      </c>
      <c r="D8" s="23">
        <v>0</v>
      </c>
      <c r="E8" s="12"/>
      <c r="F8" s="33">
        <v>45000</v>
      </c>
      <c r="G8" s="34">
        <f t="shared" si="1"/>
        <v>180</v>
      </c>
    </row>
    <row r="9" spans="1:11" ht="17.25" customHeight="1">
      <c r="A9" s="19" t="s">
        <v>32</v>
      </c>
      <c r="B9" s="28">
        <v>34946</v>
      </c>
      <c r="C9" s="29">
        <f t="shared" si="0"/>
        <v>0.03558387657141926</v>
      </c>
      <c r="D9" s="30">
        <v>0</v>
      </c>
      <c r="E9" s="12"/>
      <c r="F9" s="44">
        <v>15000</v>
      </c>
      <c r="G9" s="45">
        <f t="shared" si="1"/>
        <v>60</v>
      </c>
      <c r="K9" s="2"/>
    </row>
    <row r="10" spans="1:11" ht="18.75" customHeight="1">
      <c r="A10" s="24" t="s">
        <v>41</v>
      </c>
      <c r="B10" s="25">
        <f>SUM(B3:B9)</f>
        <v>982074</v>
      </c>
      <c r="C10" s="26">
        <f>SUM(C3:C9)</f>
        <v>1</v>
      </c>
      <c r="D10" s="27">
        <f>SUM(D3:D9)</f>
        <v>300000</v>
      </c>
      <c r="E10" s="13"/>
      <c r="F10" s="42">
        <f>SUM(F3:F9)</f>
        <v>400000</v>
      </c>
      <c r="G10" s="43">
        <f>SUM(G3:G9)</f>
        <v>1600</v>
      </c>
      <c r="K10" s="2"/>
    </row>
    <row r="11" ht="12.75">
      <c r="K11" s="2"/>
    </row>
    <row r="12" spans="1:11" ht="12.75">
      <c r="A12" s="2"/>
      <c r="K12" s="2"/>
    </row>
    <row r="13" spans="1:11" s="36" customFormat="1" ht="18" customHeight="1">
      <c r="A13" s="11" t="s">
        <v>29</v>
      </c>
      <c r="B13" s="35"/>
      <c r="F13" s="37"/>
      <c r="G13" s="37"/>
      <c r="K13" s="38"/>
    </row>
    <row r="14" spans="1:11" ht="17.25" customHeight="1">
      <c r="A14" s="15" t="s">
        <v>33</v>
      </c>
      <c r="B14" s="16">
        <v>19146</v>
      </c>
      <c r="C14" s="39">
        <f>B14/$B$41</f>
        <v>0.028730880218970543</v>
      </c>
      <c r="D14" s="6"/>
      <c r="E14" s="6"/>
      <c r="F14" s="31">
        <v>5750</v>
      </c>
      <c r="G14" s="32">
        <f>F14/250</f>
        <v>23</v>
      </c>
      <c r="K14" s="2"/>
    </row>
    <row r="15" spans="1:11" ht="17.25" customHeight="1">
      <c r="A15" s="19" t="s">
        <v>6</v>
      </c>
      <c r="B15" s="20">
        <v>14654</v>
      </c>
      <c r="C15" s="40">
        <f aca="true" t="shared" si="2" ref="C15:C40">B15/$B$41</f>
        <v>0.021990092903415564</v>
      </c>
      <c r="D15" s="6"/>
      <c r="E15" s="6"/>
      <c r="F15" s="33">
        <v>4250</v>
      </c>
      <c r="G15" s="34">
        <f aca="true" t="shared" si="3" ref="G15:G40">F15/250</f>
        <v>17</v>
      </c>
      <c r="K15" s="2"/>
    </row>
    <row r="16" spans="1:11" ht="17.25" customHeight="1">
      <c r="A16" s="19" t="s">
        <v>7</v>
      </c>
      <c r="B16" s="20">
        <v>8089</v>
      </c>
      <c r="C16" s="40">
        <f t="shared" si="2"/>
        <v>0.012138519277721338</v>
      </c>
      <c r="D16" s="6"/>
      <c r="E16" s="6"/>
      <c r="F16" s="33">
        <v>2500</v>
      </c>
      <c r="G16" s="34">
        <f t="shared" si="3"/>
        <v>10</v>
      </c>
      <c r="K16" s="2"/>
    </row>
    <row r="17" spans="1:11" ht="17.25" customHeight="1">
      <c r="A17" s="19" t="s">
        <v>8</v>
      </c>
      <c r="B17" s="20">
        <v>3052</v>
      </c>
      <c r="C17" s="40">
        <f t="shared" si="2"/>
        <v>0.004579893786080544</v>
      </c>
      <c r="D17" s="6"/>
      <c r="E17" s="6"/>
      <c r="F17" s="33">
        <v>1000</v>
      </c>
      <c r="G17" s="34">
        <f t="shared" si="3"/>
        <v>4</v>
      </c>
      <c r="K17" s="2"/>
    </row>
    <row r="18" spans="1:11" ht="17.25" customHeight="1">
      <c r="A18" s="19" t="s">
        <v>9</v>
      </c>
      <c r="B18" s="20">
        <v>1927</v>
      </c>
      <c r="C18" s="40">
        <f t="shared" si="2"/>
        <v>0.00289169571617864</v>
      </c>
      <c r="D18" s="6"/>
      <c r="E18" s="6"/>
      <c r="F18" s="33">
        <v>1000</v>
      </c>
      <c r="G18" s="34">
        <f t="shared" si="3"/>
        <v>4</v>
      </c>
      <c r="K18" s="2"/>
    </row>
    <row r="19" spans="1:11" ht="17.25" customHeight="1">
      <c r="A19" s="19" t="s">
        <v>10</v>
      </c>
      <c r="B19" s="20">
        <v>20637</v>
      </c>
      <c r="C19" s="40">
        <f t="shared" si="2"/>
        <v>0.030968305394280533</v>
      </c>
      <c r="D19" s="6"/>
      <c r="E19" s="6"/>
      <c r="F19" s="33">
        <v>6000</v>
      </c>
      <c r="G19" s="34">
        <f t="shared" si="3"/>
        <v>24</v>
      </c>
      <c r="K19" s="2"/>
    </row>
    <row r="20" spans="1:11" ht="17.25" customHeight="1">
      <c r="A20" s="19" t="s">
        <v>11</v>
      </c>
      <c r="B20" s="20">
        <v>31480</v>
      </c>
      <c r="C20" s="40">
        <f t="shared" si="2"/>
        <v>0.04723953354712174</v>
      </c>
      <c r="D20" s="6"/>
      <c r="E20" s="6"/>
      <c r="F20" s="33">
        <v>9500</v>
      </c>
      <c r="G20" s="34">
        <f t="shared" si="3"/>
        <v>38</v>
      </c>
      <c r="K20" s="2"/>
    </row>
    <row r="21" spans="1:11" ht="17.25" customHeight="1">
      <c r="A21" s="19" t="s">
        <v>12</v>
      </c>
      <c r="B21" s="20">
        <v>29175</v>
      </c>
      <c r="C21" s="40">
        <f t="shared" si="2"/>
        <v>0.04378060327945606</v>
      </c>
      <c r="D21" s="6"/>
      <c r="E21" s="6"/>
      <c r="F21" s="33">
        <v>8750</v>
      </c>
      <c r="G21" s="34">
        <f t="shared" si="3"/>
        <v>35</v>
      </c>
      <c r="K21" s="2"/>
    </row>
    <row r="22" spans="1:11" ht="17.25" customHeight="1">
      <c r="A22" s="19" t="s">
        <v>13</v>
      </c>
      <c r="B22" s="20">
        <v>26833</v>
      </c>
      <c r="C22" s="40">
        <f t="shared" si="2"/>
        <v>0.040266150053046935</v>
      </c>
      <c r="D22" s="6"/>
      <c r="E22" s="6"/>
      <c r="F22" s="33">
        <v>8000</v>
      </c>
      <c r="G22" s="34">
        <f t="shared" si="3"/>
        <v>32</v>
      </c>
      <c r="K22" s="2"/>
    </row>
    <row r="23" spans="1:11" ht="17.25" customHeight="1">
      <c r="A23" s="19" t="s">
        <v>14</v>
      </c>
      <c r="B23" s="20">
        <v>26292</v>
      </c>
      <c r="C23" s="40">
        <f t="shared" si="2"/>
        <v>0.03945431435898744</v>
      </c>
      <c r="D23" s="6"/>
      <c r="E23" s="6"/>
      <c r="F23" s="33">
        <v>8000</v>
      </c>
      <c r="G23" s="34">
        <f t="shared" si="3"/>
        <v>32</v>
      </c>
      <c r="K23" s="2"/>
    </row>
    <row r="24" spans="1:11" ht="17.25" customHeight="1">
      <c r="A24" s="19" t="s">
        <v>15</v>
      </c>
      <c r="B24" s="20">
        <v>35026</v>
      </c>
      <c r="C24" s="40">
        <f t="shared" si="2"/>
        <v>0.05256073386345254</v>
      </c>
      <c r="D24" s="6"/>
      <c r="E24" s="6"/>
      <c r="F24" s="33">
        <v>10500</v>
      </c>
      <c r="G24" s="34">
        <f t="shared" si="3"/>
        <v>42</v>
      </c>
      <c r="K24" s="2"/>
    </row>
    <row r="25" spans="1:11" ht="17.25" customHeight="1">
      <c r="A25" s="19" t="s">
        <v>16</v>
      </c>
      <c r="B25" s="20">
        <v>24232</v>
      </c>
      <c r="C25" s="40">
        <f t="shared" si="2"/>
        <v>0.03636303611543373</v>
      </c>
      <c r="D25" s="6"/>
      <c r="E25" s="6"/>
      <c r="F25" s="33">
        <v>7250</v>
      </c>
      <c r="G25" s="34">
        <f t="shared" si="3"/>
        <v>29</v>
      </c>
      <c r="K25" s="2"/>
    </row>
    <row r="26" spans="1:11" ht="17.25" customHeight="1">
      <c r="A26" s="19" t="s">
        <v>17</v>
      </c>
      <c r="B26" s="20">
        <v>20887</v>
      </c>
      <c r="C26" s="40">
        <f t="shared" si="2"/>
        <v>0.031343460520925404</v>
      </c>
      <c r="D26" s="6"/>
      <c r="E26" s="6"/>
      <c r="F26" s="33">
        <v>6250</v>
      </c>
      <c r="G26" s="34">
        <f t="shared" si="3"/>
        <v>25</v>
      </c>
      <c r="K26" s="2"/>
    </row>
    <row r="27" spans="1:11" ht="17.25" customHeight="1">
      <c r="A27" s="19" t="s">
        <v>18</v>
      </c>
      <c r="B27" s="20">
        <v>10210</v>
      </c>
      <c r="C27" s="40">
        <f t="shared" si="2"/>
        <v>0.015321335372176396</v>
      </c>
      <c r="D27" s="6"/>
      <c r="E27" s="6"/>
      <c r="F27" s="33">
        <v>3000</v>
      </c>
      <c r="G27" s="34">
        <f t="shared" si="3"/>
        <v>12</v>
      </c>
      <c r="K27" s="2"/>
    </row>
    <row r="28" spans="1:11" ht="17.25" customHeight="1">
      <c r="A28" s="19" t="s">
        <v>19</v>
      </c>
      <c r="B28" s="20">
        <v>28504</v>
      </c>
      <c r="C28" s="40">
        <f t="shared" si="2"/>
        <v>0.04277368691954123</v>
      </c>
      <c r="D28" s="6"/>
      <c r="E28" s="6"/>
      <c r="F28" s="33">
        <v>8500</v>
      </c>
      <c r="G28" s="34">
        <f t="shared" si="3"/>
        <v>34</v>
      </c>
      <c r="K28" s="2"/>
    </row>
    <row r="29" spans="1:11" ht="17.25" customHeight="1">
      <c r="A29" s="19" t="s">
        <v>20</v>
      </c>
      <c r="B29" s="20">
        <v>51755</v>
      </c>
      <c r="C29" s="40">
        <f t="shared" si="2"/>
        <v>0.0776646143180205</v>
      </c>
      <c r="D29" s="6"/>
      <c r="E29" s="6"/>
      <c r="F29" s="33">
        <v>15500</v>
      </c>
      <c r="G29" s="34">
        <f t="shared" si="3"/>
        <v>62</v>
      </c>
      <c r="K29" s="2"/>
    </row>
    <row r="30" spans="1:11" ht="17.25" customHeight="1">
      <c r="A30" s="19" t="s">
        <v>21</v>
      </c>
      <c r="B30" s="20">
        <v>24512</v>
      </c>
      <c r="C30" s="40">
        <f t="shared" si="2"/>
        <v>0.036783209857275984</v>
      </c>
      <c r="D30" s="6"/>
      <c r="E30" s="6"/>
      <c r="F30" s="33">
        <v>7250</v>
      </c>
      <c r="G30" s="34">
        <f t="shared" si="3"/>
        <v>29</v>
      </c>
      <c r="K30" s="2"/>
    </row>
    <row r="31" spans="1:11" ht="17.25" customHeight="1">
      <c r="A31" s="19" t="s">
        <v>22</v>
      </c>
      <c r="B31" s="20">
        <v>26087</v>
      </c>
      <c r="C31" s="40">
        <f t="shared" si="2"/>
        <v>0.03914668715513865</v>
      </c>
      <c r="D31" s="6"/>
      <c r="E31" s="6"/>
      <c r="F31" s="33">
        <v>8000</v>
      </c>
      <c r="G31" s="34">
        <f t="shared" si="3"/>
        <v>32</v>
      </c>
      <c r="K31" s="2"/>
    </row>
    <row r="32" spans="1:11" ht="17.25" customHeight="1">
      <c r="A32" s="19" t="s">
        <v>23</v>
      </c>
      <c r="B32" s="20">
        <v>22182</v>
      </c>
      <c r="C32" s="40">
        <f t="shared" si="2"/>
        <v>0.033286764076945814</v>
      </c>
      <c r="D32" s="6"/>
      <c r="E32" s="6"/>
      <c r="F32" s="33">
        <v>6500</v>
      </c>
      <c r="G32" s="34">
        <f t="shared" si="3"/>
        <v>26</v>
      </c>
      <c r="K32" s="2"/>
    </row>
    <row r="33" spans="1:11" ht="17.25" customHeight="1">
      <c r="A33" s="19" t="s">
        <v>24</v>
      </c>
      <c r="B33" s="20">
        <v>23526</v>
      </c>
      <c r="C33" s="40">
        <f t="shared" si="2"/>
        <v>0.035303598037788625</v>
      </c>
      <c r="D33" s="6"/>
      <c r="E33" s="6"/>
      <c r="F33" s="33">
        <v>7000</v>
      </c>
      <c r="G33" s="34">
        <f t="shared" si="3"/>
        <v>28</v>
      </c>
      <c r="K33" s="2"/>
    </row>
    <row r="34" spans="1:11" ht="17.25" customHeight="1">
      <c r="A34" s="19" t="s">
        <v>25</v>
      </c>
      <c r="B34" s="20">
        <v>35413</v>
      </c>
      <c r="C34" s="40">
        <f t="shared" si="2"/>
        <v>0.05314147399949879</v>
      </c>
      <c r="D34" s="6"/>
      <c r="E34" s="6"/>
      <c r="F34" s="33">
        <v>10750</v>
      </c>
      <c r="G34" s="34">
        <f t="shared" si="3"/>
        <v>43</v>
      </c>
      <c r="K34" s="2"/>
    </row>
    <row r="35" spans="1:11" ht="17.25" customHeight="1">
      <c r="A35" s="19" t="s">
        <v>26</v>
      </c>
      <c r="B35" s="20">
        <v>35358</v>
      </c>
      <c r="C35" s="40">
        <f t="shared" si="2"/>
        <v>0.05305893987163692</v>
      </c>
      <c r="D35" s="6"/>
      <c r="E35" s="6"/>
      <c r="F35" s="33">
        <v>10750</v>
      </c>
      <c r="G35" s="34">
        <f t="shared" si="3"/>
        <v>43</v>
      </c>
      <c r="K35" s="2"/>
    </row>
    <row r="36" spans="1:7" s="7" customFormat="1" ht="17.25" customHeight="1">
      <c r="A36" s="19" t="s">
        <v>34</v>
      </c>
      <c r="B36" s="20">
        <v>22936</v>
      </c>
      <c r="C36" s="40">
        <f t="shared" si="2"/>
        <v>0.03441823193890674</v>
      </c>
      <c r="D36" s="6"/>
      <c r="E36" s="6"/>
      <c r="F36" s="33">
        <v>7000</v>
      </c>
      <c r="G36" s="34">
        <f t="shared" si="3"/>
        <v>28</v>
      </c>
    </row>
    <row r="37" spans="1:7" s="7" customFormat="1" ht="17.25" customHeight="1">
      <c r="A37" s="19" t="s">
        <v>35</v>
      </c>
      <c r="B37" s="20">
        <v>20730</v>
      </c>
      <c r="C37" s="40">
        <f t="shared" si="2"/>
        <v>0.031107863101392425</v>
      </c>
      <c r="D37" s="6"/>
      <c r="E37" s="6"/>
      <c r="F37" s="33">
        <v>6000</v>
      </c>
      <c r="G37" s="34">
        <f t="shared" si="3"/>
        <v>24</v>
      </c>
    </row>
    <row r="38" spans="1:7" s="7" customFormat="1" ht="17.25" customHeight="1">
      <c r="A38" s="19" t="s">
        <v>36</v>
      </c>
      <c r="B38" s="20">
        <v>26056</v>
      </c>
      <c r="C38" s="40">
        <f t="shared" si="2"/>
        <v>0.039100167919434686</v>
      </c>
      <c r="D38" s="6"/>
      <c r="E38" s="6"/>
      <c r="F38" s="33">
        <v>8000</v>
      </c>
      <c r="G38" s="34">
        <f t="shared" si="3"/>
        <v>32</v>
      </c>
    </row>
    <row r="39" spans="1:7" s="7" customFormat="1" ht="17.25" customHeight="1">
      <c r="A39" s="19" t="s">
        <v>37</v>
      </c>
      <c r="B39" s="20">
        <v>40411</v>
      </c>
      <c r="C39" s="40">
        <f t="shared" si="2"/>
        <v>0.06064157529138299</v>
      </c>
      <c r="D39" s="6"/>
      <c r="E39" s="6"/>
      <c r="F39" s="33">
        <v>12000</v>
      </c>
      <c r="G39" s="34">
        <f t="shared" si="3"/>
        <v>48</v>
      </c>
    </row>
    <row r="40" spans="1:7" s="7" customFormat="1" ht="17.25" customHeight="1">
      <c r="A40" s="19" t="s">
        <v>38</v>
      </c>
      <c r="B40" s="28">
        <v>37281</v>
      </c>
      <c r="C40" s="47">
        <f t="shared" si="2"/>
        <v>0.055944633105789246</v>
      </c>
      <c r="D40" s="6"/>
      <c r="E40" s="6"/>
      <c r="F40" s="44">
        <v>11000</v>
      </c>
      <c r="G40" s="45">
        <f t="shared" si="3"/>
        <v>44</v>
      </c>
    </row>
    <row r="41" spans="1:11" ht="20.25" customHeight="1">
      <c r="A41" s="41" t="s">
        <v>30</v>
      </c>
      <c r="B41" s="25">
        <f>SUM(B14:B40)</f>
        <v>666391</v>
      </c>
      <c r="C41" s="46">
        <f>SUM(C14:C40)</f>
        <v>1.0000000000000002</v>
      </c>
      <c r="D41" s="10"/>
      <c r="E41" s="10"/>
      <c r="F41" s="42">
        <f>SUM(F14:F40)</f>
        <v>200000</v>
      </c>
      <c r="G41" s="48">
        <f>SUM(G14:G40)</f>
        <v>800</v>
      </c>
      <c r="K41" s="2"/>
    </row>
    <row r="42" ht="12.75">
      <c r="K42" s="2"/>
    </row>
    <row r="43" spans="5:11" ht="15">
      <c r="E43" s="49" t="s">
        <v>44</v>
      </c>
      <c r="F43" s="50">
        <f>F41+F10</f>
        <v>600000</v>
      </c>
      <c r="G43" s="50">
        <f>G41+G10</f>
        <v>2400</v>
      </c>
      <c r="K43" s="2"/>
    </row>
    <row r="44" spans="2:11" ht="12.75">
      <c r="B44" s="8"/>
      <c r="F44" s="8"/>
      <c r="G44" s="8"/>
      <c r="K44" s="2"/>
    </row>
    <row r="45" spans="2:11" ht="12.75">
      <c r="B45" s="8"/>
      <c r="F45" s="8"/>
      <c r="G45" s="8"/>
      <c r="K45" s="2"/>
    </row>
    <row r="46" spans="2:11" ht="12.75">
      <c r="B46" s="8"/>
      <c r="F46" s="8"/>
      <c r="G46" s="8"/>
      <c r="K46" s="2"/>
    </row>
  </sheetData>
  <printOptions horizontalCentered="1" verticalCentered="1"/>
  <pageMargins left="0.4724409448818898" right="0.7874015748031497" top="1.35" bottom="0.77" header="0.31496062992125984" footer="0.5511811023622047"/>
  <pageSetup fitToHeight="1" fitToWidth="1" horizontalDpi="360" verticalDpi="360" orientation="portrait" paperSize="9" scale="90" r:id="rId1"/>
  <headerFooter alignWithMargins="0">
    <oddHeader>&amp;L&amp;"Arial,Grassetto"&amp;12Dgr n.  2908                 del 11.10.2005
pag. &amp;P/&amp;N
ALLEGATO_A_&amp;"Arial,Normale"&amp;10
</oddHeader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mariarosa-noto</dc:creator>
  <cp:keywords/>
  <dc:description/>
  <cp:lastModifiedBy>elisabetta-delazzari</cp:lastModifiedBy>
  <cp:lastPrinted>2007-01-12T08:05:29Z</cp:lastPrinted>
  <dcterms:created xsi:type="dcterms:W3CDTF">2004-06-03T09:18:18Z</dcterms:created>
  <dcterms:modified xsi:type="dcterms:W3CDTF">2007-01-12T08:05:31Z</dcterms:modified>
  <cp:category/>
  <cp:version/>
  <cp:contentType/>
  <cp:contentStatus/>
</cp:coreProperties>
</file>